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R:\IR\Results\Q1 2026\Review\Excels\"/>
    </mc:Choice>
  </mc:AlternateContent>
  <xr:revisionPtr revIDLastSave="0" documentId="13_ncr:1_{9DE4B8DE-58EF-4F7D-961F-1619B2A2E61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esglose ventas" sheetId="1" r:id="rId1"/>
    <sheet name="PyG" sheetId="2" r:id="rId2"/>
    <sheet name="Balance" sheetId="3" r:id="rId3"/>
    <sheet name="CF " sheetId="4" r:id="rId4"/>
  </sheets>
  <definedNames>
    <definedName name="_xlnm.Print_Area" localSheetId="2">Balance!#REF!</definedName>
    <definedName name="_xlnm.Print_Area" localSheetId="3">'CF '!$A$1:$B$48</definedName>
    <definedName name="_xlnm.Print_Area" localSheetId="0">'Desglose ventas'!$A$1:$B$23</definedName>
    <definedName name="_xlnm.Print_Area" localSheetId="1">PyG!$A$1:$B$37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4" l="1"/>
  <c r="C43" i="4" s="1"/>
</calcChain>
</file>

<file path=xl/sharedStrings.xml><?xml version="1.0" encoding="utf-8"?>
<sst xmlns="http://schemas.openxmlformats.org/spreadsheetml/2006/main" count="143" uniqueCount="122">
  <si>
    <t>Desglose de ventas</t>
  </si>
  <si>
    <t>Ingresos operativos</t>
  </si>
  <si>
    <t xml:space="preserve">Especialidades farmaceúticas </t>
  </si>
  <si>
    <t>Productos farmacéuticos con prescripción</t>
  </si>
  <si>
    <t>Heparinas de bajo peso molecular</t>
  </si>
  <si>
    <t>Biosimilar de enoxaparina</t>
  </si>
  <si>
    <t>Bemiparina (Hibor)</t>
  </si>
  <si>
    <t>Ventas en España</t>
  </si>
  <si>
    <t>Ventas en el exterior</t>
  </si>
  <si>
    <t>Okedi</t>
  </si>
  <si>
    <t>Neparvis</t>
  </si>
  <si>
    <t>Volutsa</t>
  </si>
  <si>
    <t>Otros productos</t>
  </si>
  <si>
    <t>Descuentos al Sistema Nacional de Salud</t>
  </si>
  <si>
    <t>Agentes de contraste y otros productos hospitalarios</t>
  </si>
  <si>
    <t>Otros</t>
  </si>
  <si>
    <t>Fabricación a terceros (CDMO)</t>
  </si>
  <si>
    <t>Cuenta de resultados consolidada</t>
  </si>
  <si>
    <t>Importe neto de la cifra de negocios</t>
  </si>
  <si>
    <t>Otros ingresos</t>
  </si>
  <si>
    <t>Total ingresos</t>
  </si>
  <si>
    <t>Coste de ventas</t>
  </si>
  <si>
    <t>% margen</t>
  </si>
  <si>
    <t>Gastos de ventas, generales y administrativos</t>
  </si>
  <si>
    <t>Participación en el resultado de negocios conjuntos y asociadas</t>
  </si>
  <si>
    <t>EBITDA</t>
  </si>
  <si>
    <t>Amortizaciones</t>
  </si>
  <si>
    <t>EBIT</t>
  </si>
  <si>
    <t>Ingresos financieros</t>
  </si>
  <si>
    <t>Gastos financieros</t>
  </si>
  <si>
    <t>Deterioro y resultado por valoración de instrumentos financieros</t>
  </si>
  <si>
    <t>Diferencias de cambio</t>
  </si>
  <si>
    <t>Resultado financiero</t>
  </si>
  <si>
    <t>Resultado antes de impuestos</t>
  </si>
  <si>
    <t>Impuesto sobre beneficios</t>
  </si>
  <si>
    <t>Tasa fiscal efectiva</t>
  </si>
  <si>
    <t>Resultado atribuido a la Sociedad dominante</t>
  </si>
  <si>
    <t>Resultado atribuido a participaciones no dominantes</t>
  </si>
  <si>
    <t>Balance consolidado</t>
  </si>
  <si>
    <t>Activos no corrientes</t>
  </si>
  <si>
    <t>Inmovilizado material</t>
  </si>
  <si>
    <t>Activos intangibles</t>
  </si>
  <si>
    <t>Inversión en negocio conjunto y asociadas</t>
  </si>
  <si>
    <t>Activos por impuestos diferidos</t>
  </si>
  <si>
    <t>Activos corrientes</t>
  </si>
  <si>
    <t>Existencias</t>
  </si>
  <si>
    <t>Clientes y otras cuentas a cobrar</t>
  </si>
  <si>
    <t>Gastos anticipados</t>
  </si>
  <si>
    <t>Efectivo y equivalentes al efectivo</t>
  </si>
  <si>
    <t>PATRIMONIO NETO</t>
  </si>
  <si>
    <t>Patrimonio neto atribuido a la Sociedad dominante</t>
  </si>
  <si>
    <t>Capital social</t>
  </si>
  <si>
    <t>Prima de emisión</t>
  </si>
  <si>
    <t>Reserva legal</t>
  </si>
  <si>
    <t>Acciones propias</t>
  </si>
  <si>
    <t>Resultados de ejercicios anteriores y reservas voluntarias</t>
  </si>
  <si>
    <t>Participaciones no dominantes</t>
  </si>
  <si>
    <t>Total patrimonio neto</t>
  </si>
  <si>
    <t>PASIVOS</t>
  </si>
  <si>
    <t>Pasivos no corrientes</t>
  </si>
  <si>
    <t>Deuda financiera</t>
  </si>
  <si>
    <t>Pasivos por impuestos diferidos</t>
  </si>
  <si>
    <t>Pasivos contractuales</t>
  </si>
  <si>
    <t xml:space="preserve">Ingresos diferidos </t>
  </si>
  <si>
    <t>Pasivos corrientes</t>
  </si>
  <si>
    <t>Proveedores y otras cuentas a pagar</t>
  </si>
  <si>
    <t>Pasivos por impuesto corriente</t>
  </si>
  <si>
    <t>Estado consolidado de flujos de efectivo</t>
  </si>
  <si>
    <t>Flujo de efectivo de las actividades de explotación</t>
  </si>
  <si>
    <t>Beneficios antes de impuestos</t>
  </si>
  <si>
    <t>Ajustes de partidas que no implican movimientos de tesorería:</t>
  </si>
  <si>
    <t>Correciones valorativas por deterioro</t>
  </si>
  <si>
    <t>Ajustes por cambios de valor de instrumentos derivados</t>
  </si>
  <si>
    <t>Resultado por baja de activos y pasivos financieros</t>
  </si>
  <si>
    <t>Cambios en capital circulante:</t>
  </si>
  <si>
    <t>Otros activos corrientes (gastos anticipados)</t>
  </si>
  <si>
    <t>Otros cobros y pagos:</t>
  </si>
  <si>
    <t>Flujo de efectivo por impuestos</t>
  </si>
  <si>
    <t>Flujo de efectivo por actividades de inversión</t>
  </si>
  <si>
    <t>Adquisición de activos intangibles</t>
  </si>
  <si>
    <t>Intereses cobrados</t>
  </si>
  <si>
    <t>Flujos netos de efectivo generados (utilizados) en actividades de inversión</t>
  </si>
  <si>
    <t>Flujo de efectivo por actividades de financiación</t>
  </si>
  <si>
    <t xml:space="preserve">Pago de deuda financiera </t>
  </si>
  <si>
    <t>Intereses pagados</t>
  </si>
  <si>
    <t>Compra de acciones propias</t>
  </si>
  <si>
    <t>Reemisión de acciones propias</t>
  </si>
  <si>
    <t>Flujos netos de efectivo generados (utilizados) en actividades de financiación</t>
  </si>
  <si>
    <t>Variación neta de efectivo y equivalentes</t>
  </si>
  <si>
    <t>Beneficio bruto</t>
  </si>
  <si>
    <t>Gastos de I+D</t>
  </si>
  <si>
    <t>Activos por impuesto corriente</t>
  </si>
  <si>
    <t>Resultado del ejercicio</t>
  </si>
  <si>
    <t>Otro resultado global acumulado</t>
  </si>
  <si>
    <t>Total pasivo</t>
  </si>
  <si>
    <t>Total patrimonio neto y pasivo</t>
  </si>
  <si>
    <t>Total activo</t>
  </si>
  <si>
    <t>ACTIVO</t>
  </si>
  <si>
    <t>1T 2025</t>
  </si>
  <si>
    <t>Orvatez</t>
  </si>
  <si>
    <t>Ingresos por subvenciones, licencias de distribución y otros ingresos</t>
  </si>
  <si>
    <t>Flujo de efectivo por prestación de servicios de fabricación</t>
  </si>
  <si>
    <t>Cobro por licencias de distribución</t>
  </si>
  <si>
    <t>Flujos netos de efectivo generados (utilizados) en activ. de explotación</t>
  </si>
  <si>
    <t xml:space="preserve">Adquisición de inmovilizado material </t>
  </si>
  <si>
    <t>Efectivo y equivalentes al inicio del periodo</t>
  </si>
  <si>
    <t>Efectivo y equivalentes al final del periodo</t>
  </si>
  <si>
    <t>Miles de euros*</t>
  </si>
  <si>
    <t>*Información no auditada</t>
  </si>
  <si>
    <t>Participación en el resultado de asociadas y negocios conjuntos</t>
  </si>
  <si>
    <t>Inversión en empresas de grupo, asociadas y negocios conjuntos</t>
  </si>
  <si>
    <t>Resultado del periodo</t>
  </si>
  <si>
    <t>1T 2026</t>
  </si>
  <si>
    <t>31 de diciembre de 2025</t>
  </si>
  <si>
    <t>Fondo de comercio</t>
  </si>
  <si>
    <t>Otras cuentas a pagar a largo plazo</t>
  </si>
  <si>
    <t>31 de marzo de 2026</t>
  </si>
  <si>
    <t>Resultado por venta de inmovilizado</t>
  </si>
  <si>
    <t>Aportación de capital en sociedades dependientes</t>
  </si>
  <si>
    <t>*Las cifras a 31 de marzo de 2026 están sin auditar, mientras que las cifras a 31 de diciembre de 2025 están auditadas.</t>
  </si>
  <si>
    <t>Otros cobros y pagos</t>
  </si>
  <si>
    <t>Otros ingresos operativos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</si>
</sst>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&quot;-&quot;#,##0;#,##0;_(@_)"/>
    <numFmt numFmtId="165" formatCode="* #,##0;* &quot;-&quot;#,##0;* &quot;—&quot;;_(@_)"/>
    <numFmt numFmtId="166" formatCode="#0.0%_);\(#0.0%\);&quot;—&quot;\%_);_(@_)"/>
    <numFmt numFmtId="167" formatCode="m/d/yyyy"/>
    <numFmt numFmtId="168" formatCode="#,##0;&quot;-&quot;#,##0;&quot;—&quot;;_(@_)"/>
    <numFmt numFmtId="169" formatCode="0.0%"/>
  </numFmts>
  <fonts count="16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237783"/>
      <name val="Montserrat"/>
    </font>
    <font>
      <b/>
      <sz val="10"/>
      <color rgb="FF237783"/>
      <name val="Montserrat"/>
    </font>
    <font>
      <b/>
      <sz val="10"/>
      <color rgb="FFFFFFFF"/>
      <name val="Montserrat"/>
    </font>
    <font>
      <b/>
      <sz val="10"/>
      <color rgb="FF278079"/>
      <name val="Montserrat"/>
    </font>
    <font>
      <sz val="10"/>
      <color rgb="FF237783"/>
      <name val="Montserrat"/>
    </font>
    <font>
      <sz val="8"/>
      <color rgb="FF237783"/>
      <name val="Montserrat"/>
    </font>
    <font>
      <sz val="10"/>
      <color rgb="FF278079"/>
      <name val="Montserrat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78079"/>
        <bgColor indexed="64"/>
      </patternFill>
    </fill>
    <fill>
      <patternFill patternType="solid">
        <fgColor rgb="FFADDEE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rgb="FF00A883"/>
      </bottom>
      <diagonal/>
    </border>
    <border>
      <left/>
      <right/>
      <top style="thin">
        <color rgb="FF00A883"/>
      </top>
      <bottom style="double">
        <color rgb="FF00A883"/>
      </bottom>
      <diagonal/>
    </border>
    <border>
      <left/>
      <right/>
      <top style="thin">
        <color rgb="FF00A883"/>
      </top>
      <bottom style="thin">
        <color rgb="FF00A883"/>
      </bottom>
      <diagonal/>
    </border>
    <border>
      <left/>
      <right/>
      <top style="thin">
        <color rgb="FF00A883"/>
      </top>
      <bottom style="double">
        <color rgb="FF34ABA2"/>
      </bottom>
      <diagonal/>
    </border>
    <border>
      <left/>
      <right/>
      <top style="double">
        <color rgb="FF00A883"/>
      </top>
      <bottom style="thin">
        <color rgb="FF00A883"/>
      </bottom>
      <diagonal/>
    </border>
    <border>
      <left/>
      <right style="thick">
        <color rgb="FFFFFFFF"/>
      </right>
      <top style="double">
        <color rgb="FF00A883"/>
      </top>
      <bottom style="thin">
        <color rgb="FF00A883"/>
      </bottom>
      <diagonal/>
    </border>
    <border>
      <left style="thick">
        <color rgb="FFFFFFFF"/>
      </left>
      <right/>
      <top style="double">
        <color rgb="FF00A883"/>
      </top>
      <bottom style="thin">
        <color rgb="FF00A883"/>
      </bottom>
      <diagonal/>
    </border>
    <border>
      <left/>
      <right style="thick">
        <color rgb="FFFFFFFF"/>
      </right>
      <top style="thin">
        <color rgb="FF00A883"/>
      </top>
      <bottom style="double">
        <color rgb="FF00A883"/>
      </bottom>
      <diagonal/>
    </border>
    <border>
      <left style="thick">
        <color rgb="FFFFFFFF"/>
      </left>
      <right/>
      <top style="thin">
        <color rgb="FF00A883"/>
      </top>
      <bottom style="double">
        <color rgb="FF00A883"/>
      </bottom>
      <diagonal/>
    </border>
    <border>
      <left/>
      <right/>
      <top style="double">
        <color rgb="FF00A883"/>
      </top>
      <bottom style="double">
        <color rgb="FF00A883"/>
      </bottom>
      <diagonal/>
    </border>
    <border>
      <left/>
      <right/>
      <top style="thin">
        <color rgb="FF00A883"/>
      </top>
      <bottom/>
      <diagonal/>
    </border>
    <border>
      <left/>
      <right/>
      <top/>
      <bottom style="thin">
        <color rgb="FF00A883"/>
      </bottom>
      <diagonal/>
    </border>
    <border>
      <left/>
      <right/>
      <top style="double">
        <color rgb="FF00A883"/>
      </top>
      <bottom/>
      <diagonal/>
    </border>
    <border>
      <left/>
      <right style="thick">
        <color rgb="FFFFFFFF"/>
      </right>
      <top style="thin">
        <color rgb="FF00A883"/>
      </top>
      <bottom style="thin">
        <color rgb="FF00A883"/>
      </bottom>
      <diagonal/>
    </border>
    <border>
      <left style="thick">
        <color rgb="FFFFFFFF"/>
      </left>
      <right/>
      <top style="thin">
        <color rgb="FF00A883"/>
      </top>
      <bottom style="thin">
        <color rgb="FF00A883"/>
      </bottom>
      <diagonal/>
    </border>
    <border>
      <left/>
      <right style="thick">
        <color rgb="FFFFFFFF"/>
      </right>
      <top style="double">
        <color rgb="FF00A883"/>
      </top>
      <bottom style="double">
        <color rgb="FF00A883"/>
      </bottom>
      <diagonal/>
    </border>
    <border>
      <left style="thick">
        <color rgb="FFFFFFFF"/>
      </left>
      <right/>
      <top style="double">
        <color rgb="FF00A883"/>
      </top>
      <bottom style="double">
        <color rgb="FF00A883"/>
      </bottom>
      <diagonal/>
    </border>
    <border>
      <left/>
      <right style="thick">
        <color rgb="FFFFFFFF"/>
      </right>
      <top/>
      <bottom style="thin">
        <color rgb="FF00A883"/>
      </bottom>
      <diagonal/>
    </border>
    <border>
      <left/>
      <right/>
      <top style="thin">
        <color rgb="FF278079"/>
      </top>
      <bottom style="double">
        <color rgb="FF278079"/>
      </bottom>
      <diagonal/>
    </border>
    <border>
      <left/>
      <right/>
      <top style="double">
        <color rgb="FF278079"/>
      </top>
      <bottom style="double">
        <color rgb="FF278079"/>
      </bottom>
      <diagonal/>
    </border>
    <border>
      <left/>
      <right style="thick">
        <color rgb="FFFFFFFF"/>
      </right>
      <top style="double">
        <color rgb="FF00A883"/>
      </top>
      <bottom style="double">
        <color rgb="FF278079"/>
      </bottom>
      <diagonal/>
    </border>
    <border>
      <left/>
      <right style="thick">
        <color rgb="FFFFFFFF"/>
      </right>
      <top style="double">
        <color rgb="FF278079"/>
      </top>
      <bottom style="double">
        <color rgb="FF278079"/>
      </bottom>
      <diagonal/>
    </border>
    <border>
      <left style="thin">
        <color theme="0"/>
      </left>
      <right/>
      <top style="thin">
        <color rgb="FF00A883"/>
      </top>
      <bottom style="thin">
        <color rgb="FF00A883"/>
      </bottom>
      <diagonal/>
    </border>
    <border>
      <left style="thin">
        <color theme="0"/>
      </left>
      <right/>
      <top style="thin">
        <color rgb="FF278079"/>
      </top>
      <bottom style="double">
        <color rgb="FF278079"/>
      </bottom>
      <diagonal/>
    </border>
    <border>
      <left style="thin">
        <color theme="0"/>
      </left>
      <right/>
      <top style="double">
        <color rgb="FF278079"/>
      </top>
      <bottom style="double">
        <color rgb="FF278079"/>
      </bottom>
      <diagonal/>
    </border>
    <border>
      <left style="thin">
        <color theme="0"/>
      </left>
      <right/>
      <top style="thin">
        <color rgb="FF00A883"/>
      </top>
      <bottom style="double">
        <color rgb="FF00A883"/>
      </bottom>
      <diagonal/>
    </border>
    <border>
      <left style="thin">
        <color theme="0"/>
      </left>
      <right/>
      <top style="double">
        <color rgb="FF00A883"/>
      </top>
      <bottom style="double">
        <color rgb="FF00A883"/>
      </bottom>
      <diagonal/>
    </border>
    <border>
      <left style="thin">
        <color theme="0"/>
      </left>
      <right/>
      <top style="thin">
        <color rgb="FF00A883"/>
      </top>
      <bottom/>
      <diagonal/>
    </border>
    <border>
      <left/>
      <right style="thick">
        <color rgb="FFFFFFFF"/>
      </right>
      <top/>
      <bottom/>
      <diagonal/>
    </border>
    <border>
      <left/>
      <right style="thick">
        <color rgb="FFFFFFFF"/>
      </right>
      <top style="thin">
        <color rgb="FF00A883"/>
      </top>
      <bottom/>
      <diagonal/>
    </border>
    <border>
      <left style="thin">
        <color theme="0"/>
      </left>
      <right/>
      <top/>
      <bottom/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9" fontId="15" fillId="0" borderId="0" applyFont="0" applyFill="0" applyBorder="0" applyAlignment="0" applyProtection="0"/>
  </cellStyleXfs>
  <cellXfs count="109">
    <xf numFmtId="0" fontId="0" fillId="0" borderId="0" xfId="0"/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164" fontId="7" fillId="4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2"/>
    </xf>
    <xf numFmtId="164" fontId="10" fillId="4" borderId="3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 wrapText="1" indent="3"/>
    </xf>
    <xf numFmtId="0" fontId="10" fillId="2" borderId="3" xfId="0" applyFont="1" applyFill="1" applyBorder="1" applyAlignment="1">
      <alignment horizontal="left" vertical="center" wrapText="1" indent="5"/>
    </xf>
    <xf numFmtId="164" fontId="10" fillId="0" borderId="3" xfId="0" applyNumberFormat="1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164" fontId="7" fillId="4" borderId="4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0" fillId="4" borderId="3" xfId="0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166" fontId="10" fillId="4" borderId="3" xfId="0" applyNumberFormat="1" applyFont="1" applyFill="1" applyBorder="1" applyAlignment="1">
      <alignment horizontal="right" vertical="center" wrapText="1"/>
    </xf>
    <xf numFmtId="166" fontId="10" fillId="0" borderId="3" xfId="0" applyNumberFormat="1" applyFont="1" applyBorder="1" applyAlignment="1">
      <alignment horizontal="right" vertical="center" wrapText="1"/>
    </xf>
    <xf numFmtId="0" fontId="11" fillId="4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0" fillId="2" borderId="2" xfId="0" applyFont="1" applyFill="1" applyBorder="1" applyAlignment="1">
      <alignment vertical="center" wrapText="1"/>
    </xf>
    <xf numFmtId="166" fontId="10" fillId="4" borderId="2" xfId="0" applyNumberFormat="1" applyFont="1" applyFill="1" applyBorder="1" applyAlignment="1">
      <alignment horizontal="right" vertical="center" wrapText="1"/>
    </xf>
    <xf numFmtId="166" fontId="10" fillId="0" borderId="2" xfId="0" applyNumberFormat="1" applyFont="1" applyBorder="1" applyAlignment="1">
      <alignment horizontal="right" vertical="center" wrapText="1"/>
    </xf>
    <xf numFmtId="0" fontId="7" fillId="2" borderId="10" xfId="0" applyFont="1" applyFill="1" applyBorder="1" applyAlignment="1">
      <alignment vertical="center" wrapTex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wrapText="1"/>
    </xf>
    <xf numFmtId="0" fontId="12" fillId="2" borderId="3" xfId="0" applyFont="1" applyFill="1" applyBorder="1" applyAlignment="1">
      <alignment vertical="center" wrapText="1"/>
    </xf>
    <xf numFmtId="167" fontId="8" fillId="3" borderId="2" xfId="0" applyNumberFormat="1" applyFont="1" applyFill="1" applyBorder="1" applyAlignment="1">
      <alignment horizontal="right" vertical="center" wrapText="1"/>
    </xf>
    <xf numFmtId="14" fontId="12" fillId="0" borderId="2" xfId="0" applyNumberFormat="1" applyFont="1" applyBorder="1" applyAlignment="1">
      <alignment horizontal="right" vertical="center" wrapText="1"/>
    </xf>
    <xf numFmtId="0" fontId="7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right" vertical="center" wrapText="1"/>
    </xf>
    <xf numFmtId="168" fontId="10" fillId="4" borderId="3" xfId="0" applyNumberFormat="1" applyFont="1" applyFill="1" applyBorder="1" applyAlignment="1">
      <alignment horizontal="right" vertical="center" wrapText="1"/>
    </xf>
    <xf numFmtId="168" fontId="10" fillId="0" borderId="3" xfId="0" applyNumberFormat="1" applyFont="1" applyBorder="1" applyAlignment="1">
      <alignment horizontal="right" vertical="center" wrapText="1"/>
    </xf>
    <xf numFmtId="164" fontId="7" fillId="4" borderId="2" xfId="0" applyNumberFormat="1" applyFont="1" applyFill="1" applyBorder="1" applyAlignment="1">
      <alignment horizontal="right" vertical="center" wrapText="1"/>
    </xf>
    <xf numFmtId="164" fontId="9" fillId="2" borderId="2" xfId="0" applyNumberFormat="1" applyFont="1" applyFill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10" fillId="4" borderId="15" xfId="0" applyNumberFormat="1" applyFont="1" applyFill="1" applyBorder="1" applyAlignment="1">
      <alignment horizontal="right"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68" fontId="7" fillId="0" borderId="3" xfId="0" applyNumberFormat="1" applyFont="1" applyBorder="1" applyAlignment="1">
      <alignment horizontal="right" vertical="center" wrapText="1"/>
    </xf>
    <xf numFmtId="0" fontId="10" fillId="4" borderId="15" xfId="0" applyFont="1" applyFill="1" applyBorder="1" applyAlignment="1">
      <alignment horizontal="right" vertical="center" wrapText="1"/>
    </xf>
    <xf numFmtId="164" fontId="7" fillId="4" borderId="9" xfId="0" applyNumberFormat="1" applyFont="1" applyFill="1" applyBorder="1" applyAlignment="1">
      <alignment horizontal="right" vertical="center" wrapText="1"/>
    </xf>
    <xf numFmtId="164" fontId="7" fillId="4" borderId="17" xfId="0" applyNumberFormat="1" applyFont="1" applyFill="1" applyBorder="1" applyAlignment="1">
      <alignment horizontal="right" vertical="center" wrapText="1"/>
    </xf>
    <xf numFmtId="0" fontId="11" fillId="2" borderId="12" xfId="0" applyFont="1" applyFill="1" applyBorder="1" applyAlignment="1">
      <alignment vertical="center" wrapText="1"/>
    </xf>
    <xf numFmtId="164" fontId="7" fillId="4" borderId="19" xfId="0" applyNumberFormat="1" applyFont="1" applyFill="1" applyBorder="1" applyAlignment="1">
      <alignment horizontal="right" vertical="center" wrapText="1"/>
    </xf>
    <xf numFmtId="164" fontId="7" fillId="4" borderId="20" xfId="0" applyNumberFormat="1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vertical="center" wrapText="1"/>
    </xf>
    <xf numFmtId="164" fontId="10" fillId="0" borderId="23" xfId="0" applyNumberFormat="1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164" fontId="7" fillId="0" borderId="23" xfId="0" applyNumberFormat="1" applyFont="1" applyBorder="1" applyAlignment="1">
      <alignment horizontal="right" vertical="center" wrapText="1"/>
    </xf>
    <xf numFmtId="168" fontId="10" fillId="0" borderId="23" xfId="0" applyNumberFormat="1" applyFont="1" applyBorder="1" applyAlignment="1">
      <alignment horizontal="right" vertical="center" wrapText="1"/>
    </xf>
    <xf numFmtId="0" fontId="7" fillId="0" borderId="23" xfId="0" applyFont="1" applyBorder="1" applyAlignment="1">
      <alignment horizontal="right" vertical="center" wrapText="1"/>
    </xf>
    <xf numFmtId="164" fontId="7" fillId="0" borderId="24" xfId="0" applyNumberFormat="1" applyFont="1" applyBorder="1" applyAlignment="1">
      <alignment horizontal="right" vertical="center" wrapText="1"/>
    </xf>
    <xf numFmtId="164" fontId="7" fillId="0" borderId="25" xfId="0" applyNumberFormat="1" applyFont="1" applyBorder="1" applyAlignment="1">
      <alignment horizontal="right" vertical="center" wrapText="1"/>
    </xf>
    <xf numFmtId="165" fontId="9" fillId="2" borderId="25" xfId="0" applyNumberFormat="1" applyFont="1" applyFill="1" applyBorder="1" applyAlignment="1">
      <alignment vertical="center" wrapText="1"/>
    </xf>
    <xf numFmtId="164" fontId="9" fillId="2" borderId="26" xfId="0" applyNumberFormat="1" applyFont="1" applyFill="1" applyBorder="1" applyAlignment="1">
      <alignment horizontal="right" vertical="center" wrapText="1"/>
    </xf>
    <xf numFmtId="164" fontId="7" fillId="0" borderId="27" xfId="0" applyNumberFormat="1" applyFont="1" applyBorder="1" applyAlignment="1">
      <alignment horizontal="right" vertical="center" wrapText="1"/>
    </xf>
    <xf numFmtId="164" fontId="7" fillId="2" borderId="23" xfId="0" applyNumberFormat="1" applyFont="1" applyFill="1" applyBorder="1" applyAlignment="1">
      <alignment horizontal="right" vertical="center" wrapText="1"/>
    </xf>
    <xf numFmtId="164" fontId="10" fillId="2" borderId="23" xfId="0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vertical="center" wrapText="1"/>
    </xf>
    <xf numFmtId="164" fontId="0" fillId="0" borderId="0" xfId="0" applyNumberFormat="1"/>
    <xf numFmtId="165" fontId="10" fillId="0" borderId="23" xfId="0" applyNumberFormat="1" applyFont="1" applyBorder="1" applyAlignment="1">
      <alignment horizontal="right" vertical="center" wrapText="1"/>
    </xf>
    <xf numFmtId="0" fontId="10" fillId="0" borderId="14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164" fontId="7" fillId="2" borderId="28" xfId="0" applyNumberFormat="1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16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7" fillId="2" borderId="22" xfId="0" applyFont="1" applyFill="1" applyBorder="1" applyAlignment="1">
      <alignment horizontal="justify" vertical="center" wrapText="1"/>
    </xf>
    <xf numFmtId="165" fontId="10" fillId="4" borderId="3" xfId="0" applyNumberFormat="1" applyFont="1" applyFill="1" applyBorder="1" applyAlignment="1">
      <alignment horizontal="right" vertical="center" wrapText="1"/>
    </xf>
    <xf numFmtId="0" fontId="14" fillId="0" borderId="0" xfId="0" applyFont="1"/>
    <xf numFmtId="165" fontId="10" fillId="0" borderId="3" xfId="0" applyNumberFormat="1" applyFont="1" applyBorder="1" applyAlignment="1">
      <alignment horizontal="right" vertical="center" wrapText="1"/>
    </xf>
    <xf numFmtId="0" fontId="11" fillId="0" borderId="29" xfId="0" applyFont="1" applyBorder="1" applyAlignment="1">
      <alignment horizontal="justify" vertical="center" wrapText="1"/>
    </xf>
    <xf numFmtId="169" fontId="10" fillId="4" borderId="3" xfId="6" applyNumberFormat="1" applyFont="1" applyFill="1" applyBorder="1" applyAlignment="1">
      <alignment horizontal="right" vertical="center" wrapText="1"/>
    </xf>
    <xf numFmtId="0" fontId="10" fillId="2" borderId="30" xfId="0" applyFont="1" applyFill="1" applyBorder="1" applyAlignment="1">
      <alignment horizontal="justify" vertical="center" wrapText="1"/>
    </xf>
    <xf numFmtId="168" fontId="10" fillId="4" borderId="0" xfId="0" applyNumberFormat="1" applyFont="1" applyFill="1" applyAlignment="1">
      <alignment horizontal="right" vertical="center" wrapText="1"/>
    </xf>
    <xf numFmtId="165" fontId="10" fillId="0" borderId="31" xfId="0" applyNumberFormat="1" applyFont="1" applyBorder="1" applyAlignment="1">
      <alignment horizontal="right" vertical="center" wrapText="1"/>
    </xf>
    <xf numFmtId="0" fontId="11" fillId="0" borderId="29" xfId="0" applyFont="1" applyBorder="1" applyAlignment="1">
      <alignment vertical="center"/>
    </xf>
    <xf numFmtId="165" fontId="7" fillId="0" borderId="2" xfId="0" applyNumberFormat="1" applyFont="1" applyBorder="1" applyAlignment="1">
      <alignment horizontal="right" vertical="center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orcentaje" xfId="6" builtinId="5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showGridLines="0" tabSelected="1" showRuler="0" workbookViewId="0"/>
  </sheetViews>
  <sheetFormatPr baseColWidth="10" defaultColWidth="13.140625" defaultRowHeight="12.75" x14ac:dyDescent="0.2"/>
  <cols>
    <col min="1" max="1" width="69.7109375" customWidth="1"/>
    <col min="2" max="3" width="14.5703125" customWidth="1"/>
    <col min="4" max="4" width="13.140625" customWidth="1"/>
  </cols>
  <sheetData>
    <row r="1" spans="1:3" ht="14.1" customHeight="1" x14ac:dyDescent="0.2">
      <c r="A1" s="15"/>
      <c r="B1" s="15"/>
      <c r="C1" s="16"/>
    </row>
    <row r="2" spans="1:3" ht="22.5" customHeight="1" thickBot="1" x14ac:dyDescent="0.25">
      <c r="A2" s="1" t="s">
        <v>0</v>
      </c>
      <c r="B2" s="72"/>
      <c r="C2" s="17"/>
    </row>
    <row r="3" spans="1:3" ht="22.5" customHeight="1" thickTop="1" x14ac:dyDescent="0.2">
      <c r="A3" s="18"/>
      <c r="B3" s="19"/>
      <c r="C3" s="19"/>
    </row>
    <row r="4" spans="1:3" ht="20.85" customHeight="1" thickBot="1" x14ac:dyDescent="0.25">
      <c r="A4" s="2" t="s">
        <v>107</v>
      </c>
      <c r="B4" s="3" t="s">
        <v>112</v>
      </c>
      <c r="C4" s="4" t="s">
        <v>98</v>
      </c>
    </row>
    <row r="5" spans="1:3" ht="16.7" customHeight="1" thickTop="1" x14ac:dyDescent="0.2">
      <c r="A5" s="79"/>
      <c r="B5" s="59"/>
      <c r="C5" s="59"/>
    </row>
    <row r="6" spans="1:3" ht="20.85" customHeight="1" x14ac:dyDescent="0.2">
      <c r="A6" s="5" t="s">
        <v>1</v>
      </c>
      <c r="B6" s="6">
        <v>152494</v>
      </c>
      <c r="C6" s="70">
        <v>154892</v>
      </c>
    </row>
    <row r="7" spans="1:3" ht="20.85" customHeight="1" x14ac:dyDescent="0.2">
      <c r="A7" s="5" t="s">
        <v>2</v>
      </c>
      <c r="B7" s="6">
        <v>115041</v>
      </c>
      <c r="C7" s="70">
        <v>119106</v>
      </c>
    </row>
    <row r="8" spans="1:3" ht="20.85" customHeight="1" x14ac:dyDescent="0.2">
      <c r="A8" s="7" t="s">
        <v>3</v>
      </c>
      <c r="B8" s="6">
        <v>99313</v>
      </c>
      <c r="C8" s="70">
        <v>105492</v>
      </c>
    </row>
    <row r="9" spans="1:3" ht="20.85" customHeight="1" x14ac:dyDescent="0.2">
      <c r="A9" s="8" t="s">
        <v>4</v>
      </c>
      <c r="B9" s="9">
        <v>58935</v>
      </c>
      <c r="C9" s="60">
        <v>67698</v>
      </c>
    </row>
    <row r="10" spans="1:3" ht="20.85" customHeight="1" x14ac:dyDescent="0.2">
      <c r="A10" s="10" t="s">
        <v>5</v>
      </c>
      <c r="B10" s="9">
        <v>41206</v>
      </c>
      <c r="C10" s="60">
        <v>40569</v>
      </c>
    </row>
    <row r="11" spans="1:3" ht="20.85" customHeight="1" x14ac:dyDescent="0.2">
      <c r="A11" s="10" t="s">
        <v>6</v>
      </c>
      <c r="B11" s="9">
        <v>17729</v>
      </c>
      <c r="C11" s="60">
        <v>27129</v>
      </c>
    </row>
    <row r="12" spans="1:3" ht="20.85" customHeight="1" x14ac:dyDescent="0.2">
      <c r="A12" s="11" t="s">
        <v>7</v>
      </c>
      <c r="B12" s="9">
        <v>14277</v>
      </c>
      <c r="C12" s="60">
        <v>14415</v>
      </c>
    </row>
    <row r="13" spans="1:3" ht="20.85" customHeight="1" x14ac:dyDescent="0.2">
      <c r="A13" s="11" t="s">
        <v>8</v>
      </c>
      <c r="B13" s="9">
        <v>3451</v>
      </c>
      <c r="C13" s="60">
        <v>12714</v>
      </c>
    </row>
    <row r="14" spans="1:3" ht="20.85" customHeight="1" x14ac:dyDescent="0.2">
      <c r="A14" s="10" t="s">
        <v>9</v>
      </c>
      <c r="B14" s="9">
        <v>17245</v>
      </c>
      <c r="C14" s="60">
        <v>12575</v>
      </c>
    </row>
    <row r="15" spans="1:3" ht="20.85" customHeight="1" x14ac:dyDescent="0.2">
      <c r="A15" s="10" t="s">
        <v>10</v>
      </c>
      <c r="B15" s="9">
        <v>14163</v>
      </c>
      <c r="C15" s="71">
        <v>13601</v>
      </c>
    </row>
    <row r="16" spans="1:3" ht="20.85" customHeight="1" x14ac:dyDescent="0.2">
      <c r="A16" s="10" t="s">
        <v>11</v>
      </c>
      <c r="B16" s="9">
        <v>2165</v>
      </c>
      <c r="C16" s="71">
        <v>2289</v>
      </c>
    </row>
    <row r="17" spans="1:4" ht="20.85" customHeight="1" x14ac:dyDescent="0.2">
      <c r="A17" s="10" t="s">
        <v>99</v>
      </c>
      <c r="B17" s="9">
        <v>2414</v>
      </c>
      <c r="C17" s="71">
        <v>3517</v>
      </c>
    </row>
    <row r="18" spans="1:4" ht="20.85" customHeight="1" x14ac:dyDescent="0.2">
      <c r="A18" s="10" t="s">
        <v>12</v>
      </c>
      <c r="B18" s="9">
        <v>7351</v>
      </c>
      <c r="C18" s="71">
        <v>8537</v>
      </c>
    </row>
    <row r="19" spans="1:4" ht="20.85" customHeight="1" x14ac:dyDescent="0.2">
      <c r="A19" s="10" t="s">
        <v>13</v>
      </c>
      <c r="B19" s="9">
        <v>-2961</v>
      </c>
      <c r="C19" s="71">
        <v>-2725</v>
      </c>
    </row>
    <row r="20" spans="1:4" ht="20.85" customHeight="1" x14ac:dyDescent="0.2">
      <c r="A20" s="7" t="s">
        <v>14</v>
      </c>
      <c r="B20" s="6">
        <v>15418</v>
      </c>
      <c r="C20" s="70">
        <v>13283</v>
      </c>
    </row>
    <row r="21" spans="1:4" ht="20.85" customHeight="1" x14ac:dyDescent="0.2">
      <c r="A21" s="7" t="s">
        <v>15</v>
      </c>
      <c r="B21" s="6">
        <v>310</v>
      </c>
      <c r="C21" s="91">
        <v>331</v>
      </c>
    </row>
    <row r="22" spans="1:4" ht="20.85" customHeight="1" x14ac:dyDescent="0.2">
      <c r="A22" s="5" t="s">
        <v>16</v>
      </c>
      <c r="B22" s="6">
        <v>37418</v>
      </c>
      <c r="C22" s="91">
        <v>35786</v>
      </c>
      <c r="D22" s="73"/>
    </row>
    <row r="23" spans="1:4" ht="20.85" customHeight="1" thickBot="1" x14ac:dyDescent="0.25">
      <c r="A23" s="13" t="s">
        <v>121</v>
      </c>
      <c r="B23" s="14">
        <v>35</v>
      </c>
      <c r="C23" s="108">
        <v>0</v>
      </c>
      <c r="D23" s="73"/>
    </row>
    <row r="24" spans="1:4" ht="13.5" thickTop="1" x14ac:dyDescent="0.2">
      <c r="A24" s="102" t="s">
        <v>108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8"/>
  <sheetViews>
    <sheetView showGridLines="0" showRuler="0" workbookViewId="0"/>
  </sheetViews>
  <sheetFormatPr baseColWidth="10" defaultColWidth="13.140625" defaultRowHeight="12.75" x14ac:dyDescent="0.2"/>
  <cols>
    <col min="1" max="1" width="77.28515625" customWidth="1"/>
    <col min="2" max="2" width="14.140625" customWidth="1"/>
    <col min="3" max="3" width="13.5703125" customWidth="1"/>
  </cols>
  <sheetData>
    <row r="1" spans="1:3" ht="14.1" customHeight="1" x14ac:dyDescent="0.2">
      <c r="A1" s="15"/>
      <c r="B1" s="15"/>
      <c r="C1" s="16"/>
    </row>
    <row r="2" spans="1:3" ht="22.5" customHeight="1" thickBot="1" x14ac:dyDescent="0.25">
      <c r="A2" s="1" t="s">
        <v>17</v>
      </c>
      <c r="B2" s="17"/>
      <c r="C2" s="17"/>
    </row>
    <row r="3" spans="1:3" ht="22.5" customHeight="1" thickTop="1" x14ac:dyDescent="0.2">
      <c r="A3" s="18"/>
      <c r="B3" s="19"/>
      <c r="C3" s="19"/>
    </row>
    <row r="4" spans="1:3" ht="22.5" customHeight="1" thickBot="1" x14ac:dyDescent="0.25">
      <c r="A4" s="20" t="s">
        <v>107</v>
      </c>
      <c r="B4" s="3" t="s">
        <v>112</v>
      </c>
      <c r="C4" s="4" t="s">
        <v>98</v>
      </c>
    </row>
    <row r="5" spans="1:3" ht="16.7" customHeight="1" thickTop="1" x14ac:dyDescent="0.2">
      <c r="A5" s="79"/>
      <c r="B5" s="59"/>
      <c r="C5" s="59"/>
    </row>
    <row r="6" spans="1:3" ht="20.85" customHeight="1" x14ac:dyDescent="0.2">
      <c r="A6" s="21" t="s">
        <v>18</v>
      </c>
      <c r="B6" s="9">
        <v>152494</v>
      </c>
      <c r="C6" s="12">
        <v>154892</v>
      </c>
    </row>
    <row r="7" spans="1:3" ht="20.85" customHeight="1" x14ac:dyDescent="0.2">
      <c r="A7" s="21" t="s">
        <v>19</v>
      </c>
      <c r="B7" s="9">
        <v>2202</v>
      </c>
      <c r="C7" s="12">
        <v>232</v>
      </c>
    </row>
    <row r="8" spans="1:3" ht="20.85" customHeight="1" x14ac:dyDescent="0.2">
      <c r="A8" s="5" t="s">
        <v>20</v>
      </c>
      <c r="B8" s="6">
        <v>154696</v>
      </c>
      <c r="C8" s="22">
        <v>155124</v>
      </c>
    </row>
    <row r="9" spans="1:3" ht="20.85" customHeight="1" x14ac:dyDescent="0.2">
      <c r="A9" s="5"/>
      <c r="B9" s="23"/>
      <c r="C9" s="24"/>
    </row>
    <row r="10" spans="1:3" ht="20.85" customHeight="1" x14ac:dyDescent="0.2">
      <c r="A10" s="21" t="s">
        <v>21</v>
      </c>
      <c r="B10" s="9">
        <v>-59720</v>
      </c>
      <c r="C10" s="12">
        <v>-64532</v>
      </c>
    </row>
    <row r="11" spans="1:3" ht="20.85" customHeight="1" x14ac:dyDescent="0.2">
      <c r="A11" s="5" t="s">
        <v>89</v>
      </c>
      <c r="B11" s="6">
        <v>94976</v>
      </c>
      <c r="C11" s="22">
        <v>90592</v>
      </c>
    </row>
    <row r="12" spans="1:3" ht="20.85" customHeight="1" x14ac:dyDescent="0.2">
      <c r="A12" s="21" t="s">
        <v>22</v>
      </c>
      <c r="B12" s="25">
        <v>0.62280000000000002</v>
      </c>
      <c r="C12" s="26">
        <v>0.58499999999999996</v>
      </c>
    </row>
    <row r="13" spans="1:3" ht="20.85" customHeight="1" x14ac:dyDescent="0.2">
      <c r="A13" s="5"/>
      <c r="B13" s="23"/>
      <c r="C13" s="24"/>
    </row>
    <row r="14" spans="1:3" ht="20.85" customHeight="1" x14ac:dyDescent="0.2">
      <c r="A14" s="21" t="s">
        <v>90</v>
      </c>
      <c r="B14" s="9">
        <v>-11151</v>
      </c>
      <c r="C14" s="12">
        <v>-6222</v>
      </c>
    </row>
    <row r="15" spans="1:3" ht="20.85" customHeight="1" x14ac:dyDescent="0.2">
      <c r="A15" s="21" t="s">
        <v>23</v>
      </c>
      <c r="B15" s="9">
        <v>-63569</v>
      </c>
      <c r="C15" s="12">
        <v>-53993</v>
      </c>
    </row>
    <row r="16" spans="1:3" ht="20.85" customHeight="1" x14ac:dyDescent="0.2">
      <c r="A16" s="21" t="s">
        <v>24</v>
      </c>
      <c r="B16" s="9">
        <v>39</v>
      </c>
      <c r="C16" s="12">
        <v>-77</v>
      </c>
    </row>
    <row r="17" spans="1:3" ht="20.85" customHeight="1" x14ac:dyDescent="0.2">
      <c r="A17" s="5" t="s">
        <v>25</v>
      </c>
      <c r="B17" s="6">
        <v>20295</v>
      </c>
      <c r="C17" s="22">
        <v>30300</v>
      </c>
    </row>
    <row r="18" spans="1:3" ht="20.85" customHeight="1" x14ac:dyDescent="0.2">
      <c r="A18" s="21" t="s">
        <v>22</v>
      </c>
      <c r="B18" s="103">
        <v>0.13300000000000001</v>
      </c>
      <c r="C18" s="26">
        <v>0.19600000000000001</v>
      </c>
    </row>
    <row r="19" spans="1:3" ht="20.85" customHeight="1" x14ac:dyDescent="0.2">
      <c r="A19" s="5"/>
      <c r="B19" s="23"/>
      <c r="C19" s="24"/>
    </row>
    <row r="20" spans="1:3" ht="20.85" customHeight="1" x14ac:dyDescent="0.2">
      <c r="A20" s="21" t="s">
        <v>26</v>
      </c>
      <c r="B20" s="9">
        <v>-8166</v>
      </c>
      <c r="C20" s="12">
        <v>-7281</v>
      </c>
    </row>
    <row r="21" spans="1:3" ht="20.85" customHeight="1" x14ac:dyDescent="0.2">
      <c r="A21" s="5" t="s">
        <v>27</v>
      </c>
      <c r="B21" s="6">
        <v>12129</v>
      </c>
      <c r="C21" s="22">
        <v>23019</v>
      </c>
    </row>
    <row r="22" spans="1:3" ht="20.85" customHeight="1" x14ac:dyDescent="0.2">
      <c r="A22" s="21" t="s">
        <v>22</v>
      </c>
      <c r="B22" s="103">
        <v>7.9500000000000001E-2</v>
      </c>
      <c r="C22" s="26">
        <v>0.14899999999999999</v>
      </c>
    </row>
    <row r="23" spans="1:3" ht="20.85" customHeight="1" x14ac:dyDescent="0.2">
      <c r="A23" s="5"/>
      <c r="B23" s="27"/>
      <c r="C23" s="28"/>
    </row>
    <row r="24" spans="1:3" ht="20.85" customHeight="1" x14ac:dyDescent="0.2">
      <c r="A24" s="21" t="s">
        <v>28</v>
      </c>
      <c r="B24" s="9">
        <v>403</v>
      </c>
      <c r="C24" s="12">
        <v>568</v>
      </c>
    </row>
    <row r="25" spans="1:3" ht="20.85" customHeight="1" x14ac:dyDescent="0.2">
      <c r="A25" s="21" t="s">
        <v>29</v>
      </c>
      <c r="B25" s="9">
        <v>-782</v>
      </c>
      <c r="C25" s="12">
        <v>-629</v>
      </c>
    </row>
    <row r="26" spans="1:3" ht="20.85" customHeight="1" x14ac:dyDescent="0.2">
      <c r="A26" s="21" t="s">
        <v>30</v>
      </c>
      <c r="B26" s="9">
        <v>116</v>
      </c>
      <c r="C26" s="12">
        <v>-161</v>
      </c>
    </row>
    <row r="27" spans="1:3" ht="20.85" customHeight="1" x14ac:dyDescent="0.2">
      <c r="A27" s="21" t="s">
        <v>31</v>
      </c>
      <c r="B27" s="9">
        <v>423</v>
      </c>
      <c r="C27" s="12">
        <v>52</v>
      </c>
    </row>
    <row r="28" spans="1:3" ht="20.85" customHeight="1" x14ac:dyDescent="0.2">
      <c r="A28" s="5" t="s">
        <v>32</v>
      </c>
      <c r="B28" s="6">
        <v>160</v>
      </c>
      <c r="C28" s="22">
        <v>-170</v>
      </c>
    </row>
    <row r="29" spans="1:3" ht="20.85" customHeight="1" x14ac:dyDescent="0.2">
      <c r="A29" s="5"/>
      <c r="B29" s="29"/>
      <c r="C29" s="30"/>
    </row>
    <row r="30" spans="1:3" ht="20.85" customHeight="1" x14ac:dyDescent="0.2">
      <c r="A30" s="5" t="s">
        <v>33</v>
      </c>
      <c r="B30" s="6">
        <v>12289</v>
      </c>
      <c r="C30" s="22">
        <v>22849</v>
      </c>
    </row>
    <row r="31" spans="1:3" ht="20.85" customHeight="1" x14ac:dyDescent="0.2">
      <c r="A31" s="5"/>
      <c r="B31" s="27"/>
      <c r="C31" s="28"/>
    </row>
    <row r="32" spans="1:3" ht="20.85" customHeight="1" x14ac:dyDescent="0.2">
      <c r="A32" s="21" t="s">
        <v>34</v>
      </c>
      <c r="B32" s="9">
        <v>-2840</v>
      </c>
      <c r="C32" s="12">
        <v>-4773</v>
      </c>
    </row>
    <row r="33" spans="1:3" ht="20.85" customHeight="1" thickBot="1" x14ac:dyDescent="0.25">
      <c r="A33" s="31" t="s">
        <v>35</v>
      </c>
      <c r="B33" s="32">
        <v>0.2311</v>
      </c>
      <c r="C33" s="33">
        <v>0.20899999999999999</v>
      </c>
    </row>
    <row r="34" spans="1:3" ht="20.85" customHeight="1" thickTop="1" thickBot="1" x14ac:dyDescent="0.25">
      <c r="A34" s="34" t="s">
        <v>111</v>
      </c>
      <c r="B34" s="35">
        <v>9449</v>
      </c>
      <c r="C34" s="36">
        <v>18076</v>
      </c>
    </row>
    <row r="35" spans="1:3" ht="20.85" customHeight="1" thickTop="1" x14ac:dyDescent="0.2">
      <c r="A35" s="37"/>
      <c r="B35" s="37"/>
      <c r="C35" s="37"/>
    </row>
    <row r="36" spans="1:3" ht="16.7" customHeight="1" x14ac:dyDescent="0.2">
      <c r="A36" s="38" t="s">
        <v>36</v>
      </c>
      <c r="B36" s="9">
        <v>9479</v>
      </c>
      <c r="C36" s="12">
        <v>18101</v>
      </c>
    </row>
    <row r="37" spans="1:3" ht="17.45" customHeight="1" x14ac:dyDescent="0.2">
      <c r="A37" s="38" t="s">
        <v>37</v>
      </c>
      <c r="B37" s="9">
        <v>-30</v>
      </c>
      <c r="C37" s="12">
        <v>25</v>
      </c>
    </row>
    <row r="38" spans="1:3" x14ac:dyDescent="0.2">
      <c r="A38" s="102" t="s">
        <v>108</v>
      </c>
    </row>
  </sheetData>
  <pageMargins left="0.75" right="0.75" top="1" bottom="1" header="0.5" footer="0.5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3"/>
  <sheetViews>
    <sheetView showGridLines="0" showRuler="0" workbookViewId="0"/>
  </sheetViews>
  <sheetFormatPr baseColWidth="10" defaultColWidth="13.140625" defaultRowHeight="12.75" x14ac:dyDescent="0.2"/>
  <cols>
    <col min="1" max="1" width="80" customWidth="1"/>
    <col min="2" max="2" width="19.42578125" customWidth="1"/>
    <col min="3" max="3" width="20.140625" customWidth="1"/>
  </cols>
  <sheetData>
    <row r="1" spans="1:3" ht="15" x14ac:dyDescent="0.2">
      <c r="A1" s="15"/>
      <c r="B1" s="15"/>
      <c r="C1" s="16"/>
    </row>
    <row r="2" spans="1:3" ht="18.75" thickBot="1" x14ac:dyDescent="0.25">
      <c r="A2" s="76" t="s">
        <v>38</v>
      </c>
      <c r="B2" s="17"/>
      <c r="C2" s="17"/>
    </row>
    <row r="3" spans="1:3" ht="15.75" thickTop="1" x14ac:dyDescent="0.2">
      <c r="A3" s="77"/>
      <c r="B3" s="19"/>
      <c r="C3" s="19"/>
    </row>
    <row r="4" spans="1:3" ht="30.75" thickBot="1" x14ac:dyDescent="0.25">
      <c r="A4" s="78" t="s">
        <v>107</v>
      </c>
      <c r="B4" s="39" t="s">
        <v>116</v>
      </c>
      <c r="C4" s="40" t="s">
        <v>113</v>
      </c>
    </row>
    <row r="5" spans="1:3" ht="13.5" thickTop="1" x14ac:dyDescent="0.2">
      <c r="A5" s="79"/>
      <c r="B5" s="59"/>
      <c r="C5" s="59"/>
    </row>
    <row r="6" spans="1:3" ht="15" x14ac:dyDescent="0.2">
      <c r="A6" s="82" t="s">
        <v>97</v>
      </c>
      <c r="B6" s="41"/>
      <c r="C6" s="41"/>
    </row>
    <row r="7" spans="1:3" ht="15" x14ac:dyDescent="0.2">
      <c r="A7" s="83" t="s">
        <v>39</v>
      </c>
      <c r="B7" s="42"/>
      <c r="C7" s="42"/>
    </row>
    <row r="8" spans="1:3" ht="15" x14ac:dyDescent="0.2">
      <c r="A8" s="84" t="s">
        <v>40</v>
      </c>
      <c r="B8" s="9">
        <v>329257</v>
      </c>
      <c r="C8" s="60">
        <v>330735</v>
      </c>
    </row>
    <row r="9" spans="1:3" ht="15" x14ac:dyDescent="0.2">
      <c r="A9" s="84" t="s">
        <v>114</v>
      </c>
      <c r="B9" s="9">
        <v>2702</v>
      </c>
      <c r="C9" s="74">
        <v>2702</v>
      </c>
    </row>
    <row r="10" spans="1:3" ht="15" x14ac:dyDescent="0.2">
      <c r="A10" s="84" t="s">
        <v>41</v>
      </c>
      <c r="B10" s="9">
        <v>32419</v>
      </c>
      <c r="C10" s="60">
        <v>33183</v>
      </c>
    </row>
    <row r="11" spans="1:3" ht="15" x14ac:dyDescent="0.2">
      <c r="A11" s="84" t="s">
        <v>42</v>
      </c>
      <c r="B11" s="9">
        <v>19203</v>
      </c>
      <c r="C11" s="60">
        <v>19164</v>
      </c>
    </row>
    <row r="12" spans="1:3" ht="15" x14ac:dyDescent="0.2">
      <c r="A12" s="84" t="s">
        <v>43</v>
      </c>
      <c r="B12" s="9">
        <v>3455</v>
      </c>
      <c r="C12" s="60">
        <v>3199</v>
      </c>
    </row>
    <row r="13" spans="1:3" ht="15" x14ac:dyDescent="0.2">
      <c r="A13" s="84"/>
      <c r="B13" s="6">
        <v>387036</v>
      </c>
      <c r="C13" s="62">
        <v>388983</v>
      </c>
    </row>
    <row r="14" spans="1:3" ht="15" x14ac:dyDescent="0.2">
      <c r="A14" s="85" t="s">
        <v>44</v>
      </c>
      <c r="B14" s="23"/>
      <c r="C14" s="61"/>
    </row>
    <row r="15" spans="1:3" ht="15" x14ac:dyDescent="0.2">
      <c r="A15" s="84" t="s">
        <v>45</v>
      </c>
      <c r="B15" s="9">
        <v>274183</v>
      </c>
      <c r="C15" s="60">
        <v>287975</v>
      </c>
    </row>
    <row r="16" spans="1:3" ht="15" x14ac:dyDescent="0.2">
      <c r="A16" s="84" t="s">
        <v>46</v>
      </c>
      <c r="B16" s="9">
        <v>164269</v>
      </c>
      <c r="C16" s="60">
        <v>177540</v>
      </c>
    </row>
    <row r="17" spans="1:3" ht="15" x14ac:dyDescent="0.2">
      <c r="A17" s="84" t="s">
        <v>91</v>
      </c>
      <c r="B17" s="43">
        <v>0</v>
      </c>
      <c r="C17" s="74">
        <v>29</v>
      </c>
    </row>
    <row r="18" spans="1:3" ht="15" x14ac:dyDescent="0.2">
      <c r="A18" s="84" t="s">
        <v>47</v>
      </c>
      <c r="B18" s="99">
        <v>3436</v>
      </c>
      <c r="C18" s="60">
        <v>3188</v>
      </c>
    </row>
    <row r="19" spans="1:3" ht="15" x14ac:dyDescent="0.2">
      <c r="A19" s="84" t="s">
        <v>48</v>
      </c>
      <c r="B19" s="99">
        <v>97391</v>
      </c>
      <c r="C19" s="60">
        <v>97976</v>
      </c>
    </row>
    <row r="20" spans="1:3" ht="15.75" thickBot="1" x14ac:dyDescent="0.25">
      <c r="A20" s="86"/>
      <c r="B20" s="45">
        <v>539279</v>
      </c>
      <c r="C20" s="68">
        <v>566708</v>
      </c>
    </row>
    <row r="21" spans="1:3" ht="16.5" thickTop="1" thickBot="1" x14ac:dyDescent="0.25">
      <c r="A21" s="87" t="s">
        <v>96</v>
      </c>
      <c r="B21" s="35">
        <v>926315</v>
      </c>
      <c r="C21" s="69">
        <v>955691</v>
      </c>
    </row>
    <row r="22" spans="1:3" ht="15.75" thickTop="1" x14ac:dyDescent="0.2">
      <c r="A22" s="88"/>
      <c r="B22" s="47"/>
      <c r="C22" s="47"/>
    </row>
    <row r="23" spans="1:3" ht="18.75" thickBot="1" x14ac:dyDescent="0.25">
      <c r="A23" s="76" t="s">
        <v>49</v>
      </c>
      <c r="B23" s="1"/>
      <c r="C23" s="1"/>
    </row>
    <row r="24" spans="1:3" ht="15.75" thickTop="1" x14ac:dyDescent="0.2">
      <c r="A24" s="89" t="s">
        <v>50</v>
      </c>
      <c r="B24" s="48">
        <v>673906</v>
      </c>
      <c r="C24" s="49">
        <v>664415</v>
      </c>
    </row>
    <row r="25" spans="1:3" ht="15" x14ac:dyDescent="0.2">
      <c r="A25" s="75" t="s">
        <v>51</v>
      </c>
      <c r="B25" s="50">
        <v>3074</v>
      </c>
      <c r="C25" s="12">
        <v>3074</v>
      </c>
    </row>
    <row r="26" spans="1:3" ht="15" x14ac:dyDescent="0.2">
      <c r="A26" s="75" t="s">
        <v>52</v>
      </c>
      <c r="B26" s="50">
        <v>87636</v>
      </c>
      <c r="C26" s="12">
        <v>87636</v>
      </c>
    </row>
    <row r="27" spans="1:3" ht="15" x14ac:dyDescent="0.2">
      <c r="A27" s="75" t="s">
        <v>53</v>
      </c>
      <c r="B27" s="50">
        <v>673</v>
      </c>
      <c r="C27" s="12">
        <v>673</v>
      </c>
    </row>
    <row r="28" spans="1:3" ht="15" x14ac:dyDescent="0.2">
      <c r="A28" s="75" t="s">
        <v>54</v>
      </c>
      <c r="B28" s="50">
        <v>-6752</v>
      </c>
      <c r="C28" s="12">
        <v>-5174</v>
      </c>
    </row>
    <row r="29" spans="1:3" ht="15" x14ac:dyDescent="0.2">
      <c r="A29" s="75" t="s">
        <v>55</v>
      </c>
      <c r="B29" s="50">
        <v>579835</v>
      </c>
      <c r="C29" s="12">
        <v>437818</v>
      </c>
    </row>
    <row r="30" spans="1:3" ht="15" x14ac:dyDescent="0.2">
      <c r="A30" s="75" t="s">
        <v>92</v>
      </c>
      <c r="B30" s="50">
        <v>9479</v>
      </c>
      <c r="C30" s="12">
        <v>140442</v>
      </c>
    </row>
    <row r="31" spans="1:3" ht="15" x14ac:dyDescent="0.2">
      <c r="A31" s="75" t="s">
        <v>93</v>
      </c>
      <c r="B31" s="50">
        <v>-39</v>
      </c>
      <c r="C31" s="12">
        <v>-54</v>
      </c>
    </row>
    <row r="32" spans="1:3" ht="15" x14ac:dyDescent="0.2">
      <c r="A32" s="80" t="s">
        <v>56</v>
      </c>
      <c r="B32" s="51">
        <v>12825</v>
      </c>
      <c r="C32" s="52">
        <v>11040</v>
      </c>
    </row>
    <row r="33" spans="1:3" ht="15" x14ac:dyDescent="0.2">
      <c r="A33" s="80" t="s">
        <v>57</v>
      </c>
      <c r="B33" s="51">
        <v>686731</v>
      </c>
      <c r="C33" s="22">
        <v>675455</v>
      </c>
    </row>
    <row r="34" spans="1:3" ht="15" x14ac:dyDescent="0.2">
      <c r="A34" s="80"/>
      <c r="B34" s="53"/>
      <c r="C34" s="24"/>
    </row>
    <row r="35" spans="1:3" ht="15" x14ac:dyDescent="0.2">
      <c r="A35" s="80" t="s">
        <v>58</v>
      </c>
      <c r="B35" s="53"/>
      <c r="C35" s="24"/>
    </row>
    <row r="36" spans="1:3" ht="15" x14ac:dyDescent="0.2">
      <c r="A36" s="80" t="s">
        <v>59</v>
      </c>
      <c r="B36" s="53"/>
      <c r="C36" s="24"/>
    </row>
    <row r="37" spans="1:3" ht="15" x14ac:dyDescent="0.2">
      <c r="A37" s="75" t="s">
        <v>60</v>
      </c>
      <c r="B37" s="50">
        <v>86668</v>
      </c>
      <c r="C37" s="12">
        <v>93204</v>
      </c>
    </row>
    <row r="38" spans="1:3" ht="15" x14ac:dyDescent="0.2">
      <c r="A38" s="75" t="s">
        <v>61</v>
      </c>
      <c r="B38" s="50">
        <v>75</v>
      </c>
      <c r="C38" s="12">
        <v>160</v>
      </c>
    </row>
    <row r="39" spans="1:3" ht="15" x14ac:dyDescent="0.2">
      <c r="A39" s="75" t="s">
        <v>115</v>
      </c>
      <c r="B39" s="50">
        <v>193</v>
      </c>
      <c r="C39" s="101">
        <v>191</v>
      </c>
    </row>
    <row r="40" spans="1:3" ht="15" x14ac:dyDescent="0.2">
      <c r="A40" s="75" t="s">
        <v>62</v>
      </c>
      <c r="B40" s="50">
        <v>1847</v>
      </c>
      <c r="C40" s="12">
        <v>2016</v>
      </c>
    </row>
    <row r="41" spans="1:3" ht="15" x14ac:dyDescent="0.2">
      <c r="A41" s="75" t="s">
        <v>63</v>
      </c>
      <c r="B41" s="50">
        <v>3271</v>
      </c>
      <c r="C41" s="12">
        <v>3443</v>
      </c>
    </row>
    <row r="42" spans="1:3" ht="15" x14ac:dyDescent="0.2">
      <c r="A42" s="75"/>
      <c r="B42" s="51">
        <v>92054</v>
      </c>
      <c r="C42" s="22">
        <v>99014</v>
      </c>
    </row>
    <row r="43" spans="1:3" ht="15" x14ac:dyDescent="0.2">
      <c r="A43" s="80" t="s">
        <v>64</v>
      </c>
      <c r="B43" s="51"/>
      <c r="C43" s="24"/>
    </row>
    <row r="44" spans="1:3" ht="15" x14ac:dyDescent="0.2">
      <c r="A44" s="75" t="s">
        <v>60</v>
      </c>
      <c r="B44" s="50">
        <v>27771</v>
      </c>
      <c r="C44" s="12">
        <v>28617</v>
      </c>
    </row>
    <row r="45" spans="1:3" ht="15" x14ac:dyDescent="0.2">
      <c r="A45" s="75" t="s">
        <v>65</v>
      </c>
      <c r="B45" s="50">
        <v>75756</v>
      </c>
      <c r="C45" s="12">
        <v>118559</v>
      </c>
    </row>
    <row r="46" spans="1:3" ht="15" x14ac:dyDescent="0.2">
      <c r="A46" s="75" t="s">
        <v>66</v>
      </c>
      <c r="B46" s="50">
        <v>7368</v>
      </c>
      <c r="C46" s="44">
        <v>4402</v>
      </c>
    </row>
    <row r="47" spans="1:3" ht="15" x14ac:dyDescent="0.2">
      <c r="A47" s="75" t="s">
        <v>62</v>
      </c>
      <c r="B47" s="50">
        <v>12964</v>
      </c>
      <c r="C47" s="12">
        <v>4042</v>
      </c>
    </row>
    <row r="48" spans="1:3" ht="15" x14ac:dyDescent="0.2">
      <c r="A48" s="75" t="s">
        <v>63</v>
      </c>
      <c r="B48" s="50">
        <v>23671</v>
      </c>
      <c r="C48" s="12">
        <v>25602</v>
      </c>
    </row>
    <row r="49" spans="1:3" ht="15.75" thickBot="1" x14ac:dyDescent="0.25">
      <c r="A49" s="90"/>
      <c r="B49" s="54">
        <v>147530</v>
      </c>
      <c r="C49" s="46">
        <v>181222</v>
      </c>
    </row>
    <row r="50" spans="1:3" ht="16.5" thickTop="1" thickBot="1" x14ac:dyDescent="0.25">
      <c r="A50" s="81" t="s">
        <v>94</v>
      </c>
      <c r="B50" s="55">
        <v>239584</v>
      </c>
      <c r="C50" s="36">
        <v>280236</v>
      </c>
    </row>
    <row r="51" spans="1:3" ht="16.5" thickTop="1" thickBot="1" x14ac:dyDescent="0.25">
      <c r="A51" s="81" t="s">
        <v>95</v>
      </c>
      <c r="B51" s="55">
        <v>926315</v>
      </c>
      <c r="C51" s="36">
        <v>955691</v>
      </c>
    </row>
    <row r="52" spans="1:3" ht="13.5" thickTop="1" x14ac:dyDescent="0.2">
      <c r="A52" s="107" t="s">
        <v>119</v>
      </c>
    </row>
    <row r="53" spans="1:3" x14ac:dyDescent="0.2">
      <c r="A53" s="100"/>
    </row>
  </sheetData>
  <pageMargins left="0.75" right="0.75" top="1" bottom="1" header="0.5" footer="0.5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46"/>
  <sheetViews>
    <sheetView showGridLines="0" showRuler="0" zoomScaleNormal="100" workbookViewId="0"/>
  </sheetViews>
  <sheetFormatPr baseColWidth="10" defaultColWidth="13.140625" defaultRowHeight="12.75" x14ac:dyDescent="0.2"/>
  <cols>
    <col min="1" max="1" width="92.140625" customWidth="1"/>
    <col min="2" max="2" width="12.28515625" customWidth="1"/>
    <col min="3" max="3" width="11.85546875" customWidth="1"/>
  </cols>
  <sheetData>
    <row r="1" spans="1:3" ht="16.7" customHeight="1" x14ac:dyDescent="0.2">
      <c r="A1" s="16"/>
      <c r="B1" s="16"/>
      <c r="C1" s="16"/>
    </row>
    <row r="2" spans="1:3" ht="24.95" customHeight="1" thickBot="1" x14ac:dyDescent="0.25">
      <c r="A2" s="1" t="s">
        <v>67</v>
      </c>
      <c r="B2" s="17"/>
      <c r="C2" s="17"/>
    </row>
    <row r="3" spans="1:3" ht="16.7" customHeight="1" thickTop="1" x14ac:dyDescent="0.2">
      <c r="A3" s="18"/>
      <c r="B3" s="19"/>
      <c r="C3" s="19"/>
    </row>
    <row r="4" spans="1:3" ht="21.6" customHeight="1" thickBot="1" x14ac:dyDescent="0.25">
      <c r="A4" s="2" t="s">
        <v>107</v>
      </c>
      <c r="B4" s="3" t="s">
        <v>112</v>
      </c>
      <c r="C4" s="4" t="s">
        <v>98</v>
      </c>
    </row>
    <row r="5" spans="1:3" ht="16.7" customHeight="1" thickTop="1" x14ac:dyDescent="0.2">
      <c r="A5" s="59"/>
      <c r="B5" s="59"/>
      <c r="C5" s="59"/>
    </row>
    <row r="6" spans="1:3" ht="20.85" customHeight="1" x14ac:dyDescent="0.2">
      <c r="A6" s="92" t="s">
        <v>68</v>
      </c>
      <c r="B6" s="56"/>
      <c r="C6" s="56"/>
    </row>
    <row r="7" spans="1:3" ht="20.85" customHeight="1" x14ac:dyDescent="0.2">
      <c r="A7" s="93" t="s">
        <v>69</v>
      </c>
      <c r="B7" s="9">
        <v>12289</v>
      </c>
      <c r="C7" s="60">
        <v>22849</v>
      </c>
    </row>
    <row r="8" spans="1:3" ht="20.85" customHeight="1" x14ac:dyDescent="0.2">
      <c r="A8" s="94" t="s">
        <v>70</v>
      </c>
      <c r="B8" s="23"/>
      <c r="C8" s="61"/>
    </row>
    <row r="9" spans="1:3" ht="20.85" customHeight="1" x14ac:dyDescent="0.2">
      <c r="A9" s="93" t="s">
        <v>26</v>
      </c>
      <c r="B9" s="9">
        <v>8166</v>
      </c>
      <c r="C9" s="60">
        <v>7281</v>
      </c>
    </row>
    <row r="10" spans="1:3" ht="20.85" customHeight="1" x14ac:dyDescent="0.2">
      <c r="A10" s="93" t="s">
        <v>28</v>
      </c>
      <c r="B10" s="9">
        <v>-403</v>
      </c>
      <c r="C10" s="60">
        <v>-568</v>
      </c>
    </row>
    <row r="11" spans="1:3" ht="20.85" customHeight="1" x14ac:dyDescent="0.2">
      <c r="A11" s="93" t="s">
        <v>71</v>
      </c>
      <c r="B11" s="9">
        <v>1529</v>
      </c>
      <c r="C11" s="60">
        <v>-832</v>
      </c>
    </row>
    <row r="12" spans="1:3" ht="20.85" customHeight="1" x14ac:dyDescent="0.2">
      <c r="A12" s="93" t="s">
        <v>72</v>
      </c>
      <c r="B12" s="9">
        <v>-97</v>
      </c>
      <c r="C12" s="60">
        <v>104</v>
      </c>
    </row>
    <row r="13" spans="1:3" ht="20.85" customHeight="1" x14ac:dyDescent="0.2">
      <c r="A13" s="93" t="s">
        <v>73</v>
      </c>
      <c r="B13" s="9">
        <v>-19</v>
      </c>
      <c r="C13" s="60">
        <v>57</v>
      </c>
    </row>
    <row r="14" spans="1:3" ht="20.85" customHeight="1" x14ac:dyDescent="0.2">
      <c r="A14" s="93" t="s">
        <v>29</v>
      </c>
      <c r="B14" s="9">
        <v>782</v>
      </c>
      <c r="C14" s="60">
        <v>629</v>
      </c>
    </row>
    <row r="15" spans="1:3" ht="20.85" customHeight="1" x14ac:dyDescent="0.2">
      <c r="A15" s="93" t="s">
        <v>31</v>
      </c>
      <c r="B15" s="9">
        <v>-423</v>
      </c>
      <c r="C15" s="60">
        <v>-52</v>
      </c>
    </row>
    <row r="16" spans="1:3" ht="20.85" customHeight="1" x14ac:dyDescent="0.2">
      <c r="A16" s="93" t="s">
        <v>100</v>
      </c>
      <c r="B16" s="9">
        <v>-2330</v>
      </c>
      <c r="C16" s="60">
        <v>-360</v>
      </c>
    </row>
    <row r="17" spans="1:3" ht="20.85" customHeight="1" x14ac:dyDescent="0.2">
      <c r="A17" s="75" t="s">
        <v>117</v>
      </c>
      <c r="B17" s="9">
        <v>1768</v>
      </c>
      <c r="C17" s="106">
        <v>0</v>
      </c>
    </row>
    <row r="18" spans="1:3" ht="20.85" customHeight="1" x14ac:dyDescent="0.2">
      <c r="A18" s="75" t="s">
        <v>109</v>
      </c>
      <c r="B18" s="9">
        <v>-39</v>
      </c>
      <c r="C18" s="60">
        <v>77</v>
      </c>
    </row>
    <row r="19" spans="1:3" ht="20.85" customHeight="1" x14ac:dyDescent="0.2">
      <c r="A19" s="94" t="s">
        <v>74</v>
      </c>
      <c r="B19" s="23"/>
      <c r="C19" s="61"/>
    </row>
    <row r="20" spans="1:3" ht="20.85" customHeight="1" x14ac:dyDescent="0.2">
      <c r="A20" s="93" t="s">
        <v>46</v>
      </c>
      <c r="B20" s="9">
        <v>18453</v>
      </c>
      <c r="C20" s="60">
        <v>20721</v>
      </c>
    </row>
    <row r="21" spans="1:3" ht="20.85" customHeight="1" x14ac:dyDescent="0.2">
      <c r="A21" s="93" t="s">
        <v>45</v>
      </c>
      <c r="B21" s="9">
        <v>12580</v>
      </c>
      <c r="C21" s="60">
        <v>11538</v>
      </c>
    </row>
    <row r="22" spans="1:3" ht="20.85" customHeight="1" x14ac:dyDescent="0.2">
      <c r="A22" s="93" t="s">
        <v>75</v>
      </c>
      <c r="B22" s="9">
        <v>-248</v>
      </c>
      <c r="C22" s="60">
        <v>-123</v>
      </c>
    </row>
    <row r="23" spans="1:3" ht="20.85" customHeight="1" x14ac:dyDescent="0.2">
      <c r="A23" s="93" t="s">
        <v>65</v>
      </c>
      <c r="B23" s="9">
        <v>-42343</v>
      </c>
      <c r="C23" s="60">
        <v>-34575</v>
      </c>
    </row>
    <row r="24" spans="1:3" ht="20.85" customHeight="1" x14ac:dyDescent="0.2">
      <c r="A24" s="94" t="s">
        <v>76</v>
      </c>
      <c r="B24" s="23"/>
      <c r="C24" s="61"/>
    </row>
    <row r="25" spans="1:3" ht="20.85" customHeight="1" x14ac:dyDescent="0.2">
      <c r="A25" s="93" t="s">
        <v>101</v>
      </c>
      <c r="B25" s="9">
        <v>3496</v>
      </c>
      <c r="C25" s="60">
        <v>-8240</v>
      </c>
    </row>
    <row r="26" spans="1:3" ht="20.85" customHeight="1" x14ac:dyDescent="0.2">
      <c r="A26" s="93" t="s">
        <v>102</v>
      </c>
      <c r="B26" s="9">
        <v>-15</v>
      </c>
      <c r="C26" s="60">
        <v>515</v>
      </c>
    </row>
    <row r="27" spans="1:3" ht="20.85" customHeight="1" x14ac:dyDescent="0.2">
      <c r="A27" s="93" t="s">
        <v>77</v>
      </c>
      <c r="B27" s="9">
        <v>-187</v>
      </c>
      <c r="C27" s="60">
        <v>-177</v>
      </c>
    </row>
    <row r="28" spans="1:3" ht="20.85" customHeight="1" x14ac:dyDescent="0.2">
      <c r="A28" s="94" t="s">
        <v>103</v>
      </c>
      <c r="B28" s="6">
        <v>12959</v>
      </c>
      <c r="C28" s="62">
        <v>18844</v>
      </c>
    </row>
    <row r="29" spans="1:3" ht="20.85" customHeight="1" x14ac:dyDescent="0.2">
      <c r="A29" s="94" t="s">
        <v>78</v>
      </c>
      <c r="B29" s="23"/>
      <c r="C29" s="61"/>
    </row>
    <row r="30" spans="1:3" ht="20.85" customHeight="1" x14ac:dyDescent="0.2">
      <c r="A30" s="93" t="s">
        <v>79</v>
      </c>
      <c r="B30" s="9">
        <v>-194</v>
      </c>
      <c r="C30" s="60">
        <v>-218</v>
      </c>
    </row>
    <row r="31" spans="1:3" ht="20.85" customHeight="1" x14ac:dyDescent="0.2">
      <c r="A31" s="93" t="s">
        <v>104</v>
      </c>
      <c r="B31" s="9">
        <v>-7498</v>
      </c>
      <c r="C31" s="60">
        <v>-8057</v>
      </c>
    </row>
    <row r="32" spans="1:3" ht="20.85" customHeight="1" x14ac:dyDescent="0.2">
      <c r="A32" s="75" t="s">
        <v>110</v>
      </c>
      <c r="B32" s="99">
        <v>0</v>
      </c>
      <c r="C32" s="63">
        <v>-3463</v>
      </c>
    </row>
    <row r="33" spans="1:3" ht="20.85" customHeight="1" x14ac:dyDescent="0.2">
      <c r="A33" s="93" t="s">
        <v>120</v>
      </c>
      <c r="B33" s="99">
        <v>0</v>
      </c>
      <c r="C33" s="60">
        <v>1864</v>
      </c>
    </row>
    <row r="34" spans="1:3" ht="20.85" customHeight="1" x14ac:dyDescent="0.2">
      <c r="A34" s="93" t="s">
        <v>80</v>
      </c>
      <c r="B34" s="9">
        <v>331</v>
      </c>
      <c r="C34" s="60">
        <v>144</v>
      </c>
    </row>
    <row r="35" spans="1:3" ht="20.85" customHeight="1" x14ac:dyDescent="0.2">
      <c r="A35" s="94" t="s">
        <v>81</v>
      </c>
      <c r="B35" s="6">
        <v>-7361</v>
      </c>
      <c r="C35" s="62">
        <f>+SUM(C30:C34)</f>
        <v>-9730</v>
      </c>
    </row>
    <row r="36" spans="1:3" ht="20.85" customHeight="1" x14ac:dyDescent="0.2">
      <c r="A36" s="94" t="s">
        <v>82</v>
      </c>
      <c r="B36" s="29"/>
      <c r="C36" s="64"/>
    </row>
    <row r="37" spans="1:3" ht="20.85" customHeight="1" x14ac:dyDescent="0.2">
      <c r="A37" s="93" t="s">
        <v>83</v>
      </c>
      <c r="B37" s="9">
        <v>-7342</v>
      </c>
      <c r="C37" s="60">
        <v>-6216</v>
      </c>
    </row>
    <row r="38" spans="1:3" ht="20.85" customHeight="1" x14ac:dyDescent="0.2">
      <c r="A38" s="93" t="s">
        <v>84</v>
      </c>
      <c r="B38" s="9">
        <v>-653</v>
      </c>
      <c r="C38" s="60">
        <v>-543</v>
      </c>
    </row>
    <row r="39" spans="1:3" ht="20.85" customHeight="1" x14ac:dyDescent="0.2">
      <c r="A39" s="93" t="s">
        <v>85</v>
      </c>
      <c r="B39" s="9">
        <v>-21513</v>
      </c>
      <c r="C39" s="60">
        <v>-14686</v>
      </c>
    </row>
    <row r="40" spans="1:3" ht="20.85" customHeight="1" x14ac:dyDescent="0.2">
      <c r="A40" s="93" t="s">
        <v>86</v>
      </c>
      <c r="B40" s="43">
        <v>21510</v>
      </c>
      <c r="C40" s="74">
        <v>14451</v>
      </c>
    </row>
    <row r="41" spans="1:3" ht="20.85" customHeight="1" x14ac:dyDescent="0.2">
      <c r="A41" s="104" t="s">
        <v>118</v>
      </c>
      <c r="B41" s="105">
        <v>1815</v>
      </c>
      <c r="C41" s="106">
        <v>0</v>
      </c>
    </row>
    <row r="42" spans="1:3" ht="20.85" customHeight="1" thickBot="1" x14ac:dyDescent="0.25">
      <c r="A42" s="95" t="s">
        <v>87</v>
      </c>
      <c r="B42" s="57">
        <v>-6183</v>
      </c>
      <c r="C42" s="65">
        <v>-6994</v>
      </c>
    </row>
    <row r="43" spans="1:3" ht="20.85" customHeight="1" thickTop="1" thickBot="1" x14ac:dyDescent="0.25">
      <c r="A43" s="96" t="s">
        <v>88</v>
      </c>
      <c r="B43" s="58">
        <v>-585</v>
      </c>
      <c r="C43" s="66">
        <f>+C42+C35+C28</f>
        <v>2120</v>
      </c>
    </row>
    <row r="44" spans="1:3" ht="20.85" customHeight="1" thickTop="1" thickBot="1" x14ac:dyDescent="0.25">
      <c r="A44" s="97" t="s">
        <v>105</v>
      </c>
      <c r="B44" s="58">
        <v>97976</v>
      </c>
      <c r="C44" s="66">
        <v>27186</v>
      </c>
    </row>
    <row r="45" spans="1:3" ht="20.85" customHeight="1" thickTop="1" thickBot="1" x14ac:dyDescent="0.25">
      <c r="A45" s="98" t="s">
        <v>106</v>
      </c>
      <c r="B45" s="58">
        <v>97391</v>
      </c>
      <c r="C45" s="67">
        <v>29306</v>
      </c>
    </row>
    <row r="46" spans="1:3" ht="13.5" thickTop="1" x14ac:dyDescent="0.2">
      <c r="A46" s="102" t="s">
        <v>108</v>
      </c>
    </row>
  </sheetData>
  <pageMargins left="0.75" right="0.75" top="1" bottom="1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Desglose ventas</vt:lpstr>
      <vt:lpstr>PyG</vt:lpstr>
      <vt:lpstr>Balance</vt:lpstr>
      <vt:lpstr>CF </vt:lpstr>
      <vt:lpstr>'CF '!Área_de_impresión</vt:lpstr>
      <vt:lpstr>'Desglose ventas'!Área_de_impresión</vt:lpstr>
      <vt:lpstr>PyG!Área_de_impresión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ROVI</dc:creator>
  <cp:keywords>wDesk</cp:keywords>
  <dc:description/>
  <cp:lastModifiedBy>Victoria López-Belmonte Tabuyo</cp:lastModifiedBy>
  <cp:revision>2</cp:revision>
  <cp:lastPrinted>2025-02-21T10:08:38Z</cp:lastPrinted>
  <dcterms:created xsi:type="dcterms:W3CDTF">2024-04-25T14:08:50Z</dcterms:created>
  <dcterms:modified xsi:type="dcterms:W3CDTF">2026-04-29T12:25:45Z</dcterms:modified>
</cp:coreProperties>
</file>